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OneDrive\Área de Trabalho\"/>
    </mc:Choice>
  </mc:AlternateContent>
  <xr:revisionPtr revIDLastSave="0" documentId="8_{4759C929-43B0-4963-B94D-38DE2A58449C}" xr6:coauthVersionLast="47" xr6:coauthVersionMax="47" xr10:uidLastSave="{00000000-0000-0000-0000-000000000000}"/>
  <bookViews>
    <workbookView xWindow="-108" yWindow="-108" windowWidth="23256" windowHeight="12456" xr2:uid="{13E6EDA7-C851-4438-8C4E-D4C116B5C136}"/>
  </bookViews>
  <sheets>
    <sheet name="Composição De Cust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4" i="1" l="1"/>
  <c r="Z5" i="1"/>
  <c r="Q4" i="1" l="1"/>
  <c r="R4" i="1" l="1"/>
  <c r="T5" i="1" l="1"/>
  <c r="T9" i="1" s="1"/>
  <c r="Z6" i="1"/>
  <c r="W4" i="1"/>
  <c r="U5" i="1"/>
  <c r="U9" i="1" l="1"/>
</calcChain>
</file>

<file path=xl/sharedStrings.xml><?xml version="1.0" encoding="utf-8"?>
<sst xmlns="http://schemas.openxmlformats.org/spreadsheetml/2006/main" count="19" uniqueCount="19">
  <si>
    <t>imposto</t>
  </si>
  <si>
    <t>Descrição</t>
  </si>
  <si>
    <t>PROPOSTA COMERCIAL – ANEXO II</t>
  </si>
  <si>
    <t>Deslocamento + Hotel</t>
  </si>
  <si>
    <t xml:space="preserve">Software + Equipe para lançar os dados mensalmente </t>
  </si>
  <si>
    <t>Alimentação</t>
  </si>
  <si>
    <t>Custo</t>
  </si>
  <si>
    <t>Imposto R$</t>
  </si>
  <si>
    <t>Servidores</t>
  </si>
  <si>
    <t xml:space="preserve">Valor Hora profissional (Engenheiro, Médico e equipe técnica) </t>
  </si>
  <si>
    <t>Custo Total</t>
  </si>
  <si>
    <t>À Comissão Permanente de Licitação
Realplane Terceirização &amp; Engenharia Ltda
Rua  Cesar Maia,  223  –  Centro  –  Capitólio/MG  -  CEP:   37.930-000
Fone: (15) 9 9150-5411                                         e-mails: realplane.licitacoes@gmail.com
CNPJ: 43.920.774/0001-43                                                                       CREA: 1115189
I.E.: 4269059.00-85                                                                                            I.M.: 3854
Dados Bancários: Sicoob Credialto                   Ag: 4427-0 C/C:                    19.610-0
Dados do Representante Legal:                                       Italo Rafael de Souza Costa
R.G.: 15.771.954                                                                           CPF: 089.762.246-47</t>
  </si>
  <si>
    <t>Horas "Elaboração e Revisão"+  Visita técnica no local e suporte</t>
  </si>
  <si>
    <t xml:space="preserve"> Margem Realplane</t>
  </si>
  <si>
    <t>Condições de Pagamento</t>
  </si>
  <si>
    <t>12x</t>
  </si>
  <si>
    <t>Contratação de empresa especializada em engenharia e arquitetura para a prestação de serviços técnicos especializados de assessoria, consultoria e apoio técnico, destinados a subsidiar o processo de reforma da nova unidade da Câmara Municipal de Botelhos/MG, abrangendo a fase de o apoio ao processo licitatório para contratação da obra e a assessoria técnica durante a execução contratual</t>
  </si>
  <si>
    <t>Valor total Mensal</t>
  </si>
  <si>
    <t>Valor total  Anual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</si>
</sst>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164" formatCode="_-&quot;R$&quot;* #,##0.00_-;\-&quot;R$&quot;* #,##0.00_-;_-&quot;R$&quot;* &quot;-&quot;??_-;_-@_-"/>
    <numFmt numFmtId="165" formatCode="_-[$R$-416]\ * #,##0.00_-;\-[$R$-416]\ * #,##0.00_-;_-[$R$-416]\ 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8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rgb="FF00B05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8">
    <xf numFmtId="0" fontId="0" fillId="0" borderId="0" xfId="0"/>
    <xf numFmtId="0" fontId="0" fillId="0" borderId="0" xfId="0" applyAlignment="1">
      <alignment horizontal="center"/>
    </xf>
    <xf numFmtId="0" fontId="2" fillId="2" borderId="7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164" fontId="0" fillId="0" borderId="1" xfId="1" applyFont="1" applyBorder="1" applyAlignment="1">
      <alignment horizontal="center" vertical="center" wrapText="1"/>
    </xf>
    <xf numFmtId="0" fontId="0" fillId="0" borderId="1" xfId="1" applyNumberFormat="1" applyFont="1" applyBorder="1" applyAlignment="1">
      <alignment horizontal="center" vertical="center" wrapText="1"/>
    </xf>
    <xf numFmtId="164" fontId="0" fillId="0" borderId="1" xfId="1" applyFont="1" applyBorder="1" applyAlignment="1">
      <alignment horizontal="center" vertical="center"/>
    </xf>
    <xf numFmtId="9" fontId="0" fillId="0" borderId="1" xfId="2" applyFont="1" applyBorder="1" applyAlignment="1">
      <alignment horizontal="center" vertical="center"/>
    </xf>
    <xf numFmtId="165" fontId="0" fillId="0" borderId="1" xfId="2" applyNumberFormat="1" applyFont="1" applyBorder="1" applyAlignment="1">
      <alignment horizontal="center" vertical="center"/>
    </xf>
    <xf numFmtId="44" fontId="0" fillId="0" borderId="1" xfId="2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4" fontId="0" fillId="0" borderId="0" xfId="0" applyNumberFormat="1"/>
    <xf numFmtId="4" fontId="0" fillId="0" borderId="0" xfId="0" applyNumberFormat="1"/>
    <xf numFmtId="0" fontId="2" fillId="2" borderId="7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164" fontId="5" fillId="3" borderId="2" xfId="1" applyFont="1" applyFill="1" applyBorder="1" applyAlignment="1">
      <alignment horizontal="center" vertical="center"/>
    </xf>
    <xf numFmtId="164" fontId="5" fillId="3" borderId="0" xfId="1" applyFont="1" applyFill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164" fontId="0" fillId="0" borderId="0" xfId="1" applyFont="1"/>
  </cellXfs>
  <cellStyles count="3">
    <cellStyle name="Moeda" xfId="1" builtinId="4"/>
    <cellStyle name="Normal" xfId="0" builtinId="0"/>
    <cellStyle name="Porcentagem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873579</xdr:colOff>
      <xdr:row>1</xdr:row>
      <xdr:rowOff>703943</xdr:rowOff>
    </xdr:from>
    <xdr:to>
      <xdr:col>19</xdr:col>
      <xdr:colOff>226786</xdr:colOff>
      <xdr:row>1</xdr:row>
      <xdr:rowOff>1449433</xdr:rowOff>
    </xdr:to>
    <xdr:pic>
      <xdr:nvPicPr>
        <xdr:cNvPr id="4" name="image1.jpeg">
          <a:extLst>
            <a:ext uri="{FF2B5EF4-FFF2-40B4-BE49-F238E27FC236}">
              <a16:creationId xmlns:a16="http://schemas.microsoft.com/office/drawing/2014/main" id="{368BD1AA-03F6-17C9-390C-77DA405411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85865" y="1346200"/>
          <a:ext cx="2444750" cy="7454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D943F1-9540-4ABD-9C62-8A3CA32BC6F7}">
  <dimension ref="A1:Z11"/>
  <sheetViews>
    <sheetView showGridLines="0" tabSelected="1" zoomScale="70" zoomScaleNormal="70" workbookViewId="0">
      <selection activeCell="Z2" sqref="Z2"/>
    </sheetView>
  </sheetViews>
  <sheetFormatPr defaultRowHeight="14.4" x14ac:dyDescent="0.3"/>
  <cols>
    <col min="5" max="5" width="18.77734375" customWidth="1"/>
    <col min="6" max="6" width="8.21875" hidden="1" customWidth="1"/>
    <col min="7" max="7" width="8.77734375" hidden="1" customWidth="1"/>
    <col min="8" max="8" width="11.109375" hidden="1" customWidth="1"/>
    <col min="9" max="9" width="10" style="11" hidden="1" customWidth="1"/>
    <col min="10" max="10" width="19" customWidth="1"/>
    <col min="11" max="11" width="14.5546875" customWidth="1"/>
    <col min="12" max="12" width="18.88671875" hidden="1" customWidth="1"/>
    <col min="13" max="15" width="18.88671875" customWidth="1"/>
    <col min="16" max="16" width="17.6640625" style="1" customWidth="1"/>
    <col min="17" max="17" width="14.77734375" style="1" customWidth="1"/>
    <col min="18" max="18" width="12.6640625" style="1" customWidth="1"/>
    <col min="19" max="19" width="12.6640625" style="1" hidden="1" customWidth="1"/>
    <col min="20" max="21" width="25.77734375" customWidth="1"/>
    <col min="22" max="22" width="0" hidden="1" customWidth="1"/>
    <col min="23" max="23" width="10.109375" hidden="1" customWidth="1"/>
    <col min="24" max="24" width="9.109375" hidden="1" customWidth="1"/>
    <col min="26" max="26" width="13.77734375" bestFit="1" customWidth="1"/>
  </cols>
  <sheetData>
    <row r="1" spans="1:26" ht="50.55" customHeight="1" x14ac:dyDescent="0.3">
      <c r="A1" s="15" t="s">
        <v>2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</row>
    <row r="2" spans="1:26" ht="192.6" customHeight="1" x14ac:dyDescent="0.3">
      <c r="A2" s="24" t="s">
        <v>11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6"/>
    </row>
    <row r="3" spans="1:26" ht="87" customHeight="1" x14ac:dyDescent="0.3">
      <c r="A3" s="20" t="s">
        <v>1</v>
      </c>
      <c r="B3" s="20"/>
      <c r="C3" s="20"/>
      <c r="D3" s="20"/>
      <c r="E3" s="20"/>
      <c r="F3" s="20"/>
      <c r="G3" s="20"/>
      <c r="H3" s="20"/>
      <c r="I3" s="3" t="s">
        <v>8</v>
      </c>
      <c r="J3" s="3" t="s">
        <v>9</v>
      </c>
      <c r="K3" s="3" t="s">
        <v>12</v>
      </c>
      <c r="L3" s="3" t="s">
        <v>3</v>
      </c>
      <c r="M3" s="3" t="s">
        <v>5</v>
      </c>
      <c r="N3" s="3" t="s">
        <v>4</v>
      </c>
      <c r="O3" s="3" t="s">
        <v>6</v>
      </c>
      <c r="P3" s="2" t="s">
        <v>0</v>
      </c>
      <c r="Q3" s="2" t="s">
        <v>7</v>
      </c>
      <c r="R3" s="2" t="s">
        <v>10</v>
      </c>
      <c r="S3" s="3" t="s">
        <v>13</v>
      </c>
      <c r="T3" s="14" t="s">
        <v>17</v>
      </c>
      <c r="U3" s="2" t="s">
        <v>18</v>
      </c>
    </row>
    <row r="4" spans="1:26" ht="173.4" customHeight="1" x14ac:dyDescent="0.3">
      <c r="A4" s="21" t="s">
        <v>16</v>
      </c>
      <c r="B4" s="22"/>
      <c r="C4" s="22"/>
      <c r="D4" s="22"/>
      <c r="E4" s="22"/>
      <c r="F4" s="22"/>
      <c r="G4" s="22"/>
      <c r="H4" s="23"/>
      <c r="I4" s="10">
        <v>1</v>
      </c>
      <c r="J4" s="4">
        <v>120</v>
      </c>
      <c r="K4" s="5">
        <v>10</v>
      </c>
      <c r="L4" s="6">
        <v>0</v>
      </c>
      <c r="M4" s="6">
        <v>452</v>
      </c>
      <c r="N4" s="6">
        <v>399</v>
      </c>
      <c r="O4" s="6">
        <f>J4*K4+N4+L4+M4+N4</f>
        <v>2450</v>
      </c>
      <c r="P4" s="7">
        <v>0.185</v>
      </c>
      <c r="Q4" s="8">
        <f>O4*0.19</f>
        <v>465.5</v>
      </c>
      <c r="R4" s="8">
        <f>SUM(O4,Q4)</f>
        <v>2915.5</v>
      </c>
      <c r="S4" s="9">
        <v>316.7</v>
      </c>
      <c r="T4" s="6">
        <v>2916.67</v>
      </c>
      <c r="U4" s="6">
        <v>35000</v>
      </c>
      <c r="W4" s="12">
        <f t="shared" ref="W4" si="0">U4/5</f>
        <v>7000</v>
      </c>
      <c r="Y4" s="13"/>
      <c r="Z4" s="12">
        <v>35000</v>
      </c>
    </row>
    <row r="5" spans="1:26" x14ac:dyDescent="0.3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8">
        <f>T4</f>
        <v>2916.67</v>
      </c>
      <c r="U5" s="18">
        <f>U4</f>
        <v>35000</v>
      </c>
      <c r="Z5" s="12">
        <f>Z4/12</f>
        <v>2916.6666666666665</v>
      </c>
    </row>
    <row r="6" spans="1:26" x14ac:dyDescent="0.3">
      <c r="A6" s="17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9"/>
      <c r="U6" s="19"/>
      <c r="Z6" s="12">
        <f>T4-Z5</f>
        <v>3.3333333335576754E-3</v>
      </c>
    </row>
    <row r="7" spans="1:26" x14ac:dyDescent="0.3">
      <c r="A7" s="17"/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9"/>
      <c r="U7" s="19"/>
    </row>
    <row r="8" spans="1:26" hidden="1" x14ac:dyDescent="0.3">
      <c r="T8" s="13">
        <v>6603.95</v>
      </c>
      <c r="U8" s="13">
        <v>6603.95</v>
      </c>
    </row>
    <row r="9" spans="1:26" hidden="1" x14ac:dyDescent="0.3">
      <c r="T9" s="12">
        <f>T8-T5</f>
        <v>3687.2799999999997</v>
      </c>
      <c r="U9" s="12">
        <f>U8-U5</f>
        <v>-28396.05</v>
      </c>
    </row>
    <row r="11" spans="1:26" x14ac:dyDescent="0.3">
      <c r="A11" t="s">
        <v>14</v>
      </c>
      <c r="D11" t="s">
        <v>15</v>
      </c>
      <c r="E11" s="27">
        <v>541.66</v>
      </c>
    </row>
  </sheetData>
  <mergeCells count="7">
    <mergeCell ref="A1:U1"/>
    <mergeCell ref="A5:S7"/>
    <mergeCell ref="U5:U7"/>
    <mergeCell ref="A3:H3"/>
    <mergeCell ref="A4:H4"/>
    <mergeCell ref="A2:U2"/>
    <mergeCell ref="T5:T7"/>
  </mergeCells>
  <pageMargins left="0.511811024" right="0.511811024" top="0.78740157499999996" bottom="0.78740157499999996" header="0.31496062000000002" footer="0.31496062000000002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Composição De Custo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Costa Italo</dc:creator>
  <cp:lastModifiedBy>Costa, Italo</cp:lastModifiedBy>
  <dcterms:created xsi:type="dcterms:W3CDTF">2023-01-17T11:25:38Z</dcterms:created>
  <dcterms:modified xsi:type="dcterms:W3CDTF">2026-04-24T19:14:53Z</dcterms:modified>
</cp:coreProperties>
</file>